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3" r:id="rId1"/>
  </sheets>
  <definedNames>
    <definedName name="_xlnm._FilterDatabase" localSheetId="0" hidden="1">Sheet1!$A$2:$J$17</definedName>
  </definedNames>
  <calcPr calcId="144525"/>
</workbook>
</file>

<file path=xl/sharedStrings.xml><?xml version="1.0" encoding="utf-8"?>
<sst xmlns="http://schemas.openxmlformats.org/spreadsheetml/2006/main" count="195" uniqueCount="99">
  <si>
    <t>2023年台州市交通投资集团有限公司及所属企业2023年夏季招聘成绩汇总表</t>
  </si>
  <si>
    <t>序号</t>
  </si>
  <si>
    <t>单位</t>
  </si>
  <si>
    <t>岗位</t>
  </si>
  <si>
    <t>姓名</t>
  </si>
  <si>
    <t>身份证号</t>
  </si>
  <si>
    <t>抽签序号</t>
  </si>
  <si>
    <t>笔试成绩</t>
  </si>
  <si>
    <t>面试成绩</t>
  </si>
  <si>
    <t>总成绩</t>
  </si>
  <si>
    <t>排名</t>
  </si>
  <si>
    <t>是否入围</t>
  </si>
  <si>
    <t>台州市交通投资集团有限公司</t>
  </si>
  <si>
    <t>党群工作部（工会办公室）-办事员</t>
  </si>
  <si>
    <t>王*</t>
  </si>
  <si>
    <t>331004********0062</t>
  </si>
  <si>
    <t>81.25</t>
  </si>
  <si>
    <t>是</t>
  </si>
  <si>
    <t>胡*欣</t>
  </si>
  <si>
    <t>331082********0867</t>
  </si>
  <si>
    <t>79.75</t>
  </si>
  <si>
    <t>陈*丽</t>
  </si>
  <si>
    <t>332624********2663</t>
  </si>
  <si>
    <t>78.50</t>
  </si>
  <si>
    <t>徐*</t>
  </si>
  <si>
    <t>331002********432X</t>
  </si>
  <si>
    <t>78.00</t>
  </si>
  <si>
    <t>郭*媛</t>
  </si>
  <si>
    <t>332624********0047</t>
  </si>
  <si>
    <t>78.75</t>
  </si>
  <si>
    <t>陈*霞</t>
  </si>
  <si>
    <t>331002********2526</t>
  </si>
  <si>
    <t>331002********3126</t>
  </si>
  <si>
    <t>缪*霞</t>
  </si>
  <si>
    <t>331022********0221</t>
  </si>
  <si>
    <t>王*波</t>
  </si>
  <si>
    <t>331082********5318</t>
  </si>
  <si>
    <t>78.25</t>
  </si>
  <si>
    <t>陈*</t>
  </si>
  <si>
    <t>331082********2335</t>
  </si>
  <si>
    <t>张*</t>
  </si>
  <si>
    <t>331003********0012</t>
  </si>
  <si>
    <t>缺考</t>
  </si>
  <si>
    <t>台州市轨道交通建设开发有限公司</t>
  </si>
  <si>
    <t>总工办-主任</t>
  </si>
  <si>
    <t>彭*超</t>
  </si>
  <si>
    <t>430922********0012</t>
  </si>
  <si>
    <t>/</t>
  </si>
  <si>
    <t>张*歌</t>
  </si>
  <si>
    <t>411082********546X</t>
  </si>
  <si>
    <t>邓*远</t>
  </si>
  <si>
    <t>511522********0010</t>
  </si>
  <si>
    <t>汤*</t>
  </si>
  <si>
    <t>430281********4656</t>
  </si>
  <si>
    <t>总工办-场段设计管理</t>
  </si>
  <si>
    <t>欧*兵</t>
  </si>
  <si>
    <t>430422********3579</t>
  </si>
  <si>
    <t>84.42</t>
  </si>
  <si>
    <t>工程管理部-业务主办</t>
  </si>
  <si>
    <t>刘*松</t>
  </si>
  <si>
    <t>332528********0416</t>
  </si>
  <si>
    <t>57.90</t>
  </si>
  <si>
    <t>工程管理部-轨道工程管理</t>
  </si>
  <si>
    <t>金*博</t>
  </si>
  <si>
    <t>331081********6711</t>
  </si>
  <si>
    <t>88.27</t>
  </si>
  <si>
    <t>计量成本部-副经理</t>
  </si>
  <si>
    <t>韩*</t>
  </si>
  <si>
    <t>130624********0261</t>
  </si>
  <si>
    <t>田*</t>
  </si>
  <si>
    <t>320382********101X</t>
  </si>
  <si>
    <t>李*杰</t>
  </si>
  <si>
    <t>440783********0312</t>
  </si>
  <si>
    <t>修*亮</t>
  </si>
  <si>
    <t>152224********1037</t>
  </si>
  <si>
    <t>张*杰</t>
  </si>
  <si>
    <t>372301********3818</t>
  </si>
  <si>
    <t>李*</t>
  </si>
  <si>
    <t>130521********2037</t>
  </si>
  <si>
    <t>台州三门联络线高速公路有限公司</t>
  </si>
  <si>
    <t>工程建设部-机电管理</t>
  </si>
  <si>
    <t>331082********0739</t>
  </si>
  <si>
    <t>69.92</t>
  </si>
  <si>
    <t>俞*威</t>
  </si>
  <si>
    <t>330104********1918</t>
  </si>
  <si>
    <t>31.50</t>
  </si>
  <si>
    <t>王*洪</t>
  </si>
  <si>
    <t>331082********3930</t>
  </si>
  <si>
    <t>61.49</t>
  </si>
  <si>
    <t>台州号义新欧联运有限公司</t>
  </si>
  <si>
    <t>综合办公室-会计</t>
  </si>
  <si>
    <t>331003********1322</t>
  </si>
  <si>
    <t>79.63</t>
  </si>
  <si>
    <t>应*雅</t>
  </si>
  <si>
    <t>331002********2542</t>
  </si>
  <si>
    <t>75.09</t>
  </si>
  <si>
    <t>许*麟</t>
  </si>
  <si>
    <t>331023********053X</t>
  </si>
  <si>
    <t>71.71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</si>
</sst>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B27" sqref="B27"/>
    </sheetView>
  </sheetViews>
  <sheetFormatPr defaultColWidth="8.89166666666667" defaultRowHeight="13.5"/>
  <cols>
    <col min="2" max="2" width="31.875" customWidth="1"/>
    <col min="3" max="3" width="30.625" style="2" customWidth="1"/>
    <col min="5" max="5" width="20.8916666666667" customWidth="1"/>
    <col min="6" max="6" width="8.775" style="3" hidden="1" customWidth="1"/>
    <col min="7" max="9" width="8.89166666666667" style="2"/>
    <col min="12" max="12" width="25" customWidth="1"/>
  </cols>
  <sheetData>
    <row r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</row>
    <row r="3" s="1" customForma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3</v>
      </c>
      <c r="G3" s="14" t="s">
        <v>16</v>
      </c>
      <c r="H3" s="8">
        <v>87.2</v>
      </c>
      <c r="I3" s="8">
        <f t="shared" ref="I3:I18" si="0">ROUND((G3*0.4+H3*0.6),2)</f>
        <v>84.82</v>
      </c>
      <c r="J3" s="8">
        <v>1</v>
      </c>
      <c r="K3" s="8" t="s">
        <v>17</v>
      </c>
    </row>
    <row r="4" s="1" customFormat="1" spans="1:11">
      <c r="A4" s="8">
        <v>2</v>
      </c>
      <c r="B4" s="8" t="s">
        <v>12</v>
      </c>
      <c r="C4" s="8" t="s">
        <v>13</v>
      </c>
      <c r="D4" s="8" t="s">
        <v>18</v>
      </c>
      <c r="E4" s="8" t="s">
        <v>19</v>
      </c>
      <c r="F4" s="9">
        <v>8</v>
      </c>
      <c r="G4" s="14" t="s">
        <v>20</v>
      </c>
      <c r="H4" s="8">
        <v>87.4</v>
      </c>
      <c r="I4" s="8">
        <f t="shared" si="0"/>
        <v>84.34</v>
      </c>
      <c r="J4" s="8">
        <v>2</v>
      </c>
      <c r="K4" s="8" t="s">
        <v>17</v>
      </c>
    </row>
    <row r="5" s="1" customFormat="1" spans="1:11">
      <c r="A5" s="8">
        <v>3</v>
      </c>
      <c r="B5" s="8" t="s">
        <v>12</v>
      </c>
      <c r="C5" s="8" t="s">
        <v>13</v>
      </c>
      <c r="D5" s="8" t="s">
        <v>21</v>
      </c>
      <c r="E5" s="8" t="s">
        <v>22</v>
      </c>
      <c r="F5" s="9">
        <v>10</v>
      </c>
      <c r="G5" s="14" t="s">
        <v>23</v>
      </c>
      <c r="H5" s="8">
        <v>81.8</v>
      </c>
      <c r="I5" s="8">
        <f t="shared" si="0"/>
        <v>80.48</v>
      </c>
      <c r="J5" s="8">
        <v>3</v>
      </c>
      <c r="K5" s="8"/>
    </row>
    <row r="6" spans="1:12">
      <c r="A6" s="10">
        <v>4</v>
      </c>
      <c r="B6" s="10" t="s">
        <v>12</v>
      </c>
      <c r="C6" s="10" t="s">
        <v>13</v>
      </c>
      <c r="D6" s="10" t="s">
        <v>24</v>
      </c>
      <c r="E6" s="10" t="s">
        <v>25</v>
      </c>
      <c r="F6" s="11">
        <v>6</v>
      </c>
      <c r="G6" s="15" t="s">
        <v>26</v>
      </c>
      <c r="H6" s="10">
        <v>78</v>
      </c>
      <c r="I6" s="10">
        <f t="shared" si="0"/>
        <v>78</v>
      </c>
      <c r="J6" s="10">
        <v>4</v>
      </c>
      <c r="K6" s="8"/>
      <c r="L6" s="1"/>
    </row>
    <row r="7" spans="1:12">
      <c r="A7" s="10">
        <v>5</v>
      </c>
      <c r="B7" s="10" t="s">
        <v>12</v>
      </c>
      <c r="C7" s="10" t="s">
        <v>13</v>
      </c>
      <c r="D7" s="10" t="s">
        <v>27</v>
      </c>
      <c r="E7" s="10" t="s">
        <v>28</v>
      </c>
      <c r="F7" s="11">
        <v>9</v>
      </c>
      <c r="G7" s="15" t="s">
        <v>29</v>
      </c>
      <c r="H7" s="10">
        <v>76.6</v>
      </c>
      <c r="I7" s="10">
        <f t="shared" si="0"/>
        <v>77.46</v>
      </c>
      <c r="J7" s="10">
        <v>5</v>
      </c>
      <c r="K7" s="8"/>
      <c r="L7" s="1"/>
    </row>
    <row r="8" spans="1:12">
      <c r="A8" s="8">
        <v>6</v>
      </c>
      <c r="B8" s="10" t="s">
        <v>12</v>
      </c>
      <c r="C8" s="10" t="s">
        <v>13</v>
      </c>
      <c r="D8" s="10" t="s">
        <v>30</v>
      </c>
      <c r="E8" s="10" t="s">
        <v>31</v>
      </c>
      <c r="F8" s="11">
        <v>7</v>
      </c>
      <c r="G8" s="15" t="s">
        <v>26</v>
      </c>
      <c r="H8" s="10">
        <v>76.8</v>
      </c>
      <c r="I8" s="10">
        <f t="shared" si="0"/>
        <v>77.28</v>
      </c>
      <c r="J8" s="10">
        <v>6</v>
      </c>
      <c r="K8" s="8"/>
      <c r="L8" s="1"/>
    </row>
    <row r="9" spans="1:12">
      <c r="A9" s="8">
        <v>7</v>
      </c>
      <c r="B9" s="10" t="s">
        <v>12</v>
      </c>
      <c r="C9" s="10" t="s">
        <v>13</v>
      </c>
      <c r="D9" s="10" t="s">
        <v>24</v>
      </c>
      <c r="E9" s="10" t="s">
        <v>32</v>
      </c>
      <c r="F9" s="11">
        <v>5</v>
      </c>
      <c r="G9" s="15" t="s">
        <v>29</v>
      </c>
      <c r="H9" s="10">
        <v>76</v>
      </c>
      <c r="I9" s="10">
        <f t="shared" si="0"/>
        <v>77.1</v>
      </c>
      <c r="J9" s="10">
        <v>7</v>
      </c>
      <c r="K9" s="8"/>
      <c r="L9" s="1"/>
    </row>
    <row r="10" spans="1:12">
      <c r="A10" s="8">
        <v>8</v>
      </c>
      <c r="B10" s="10" t="s">
        <v>12</v>
      </c>
      <c r="C10" s="10" t="s">
        <v>13</v>
      </c>
      <c r="D10" s="10" t="s">
        <v>33</v>
      </c>
      <c r="E10" s="10" t="s">
        <v>34</v>
      </c>
      <c r="F10" s="11">
        <v>2</v>
      </c>
      <c r="G10" s="15" t="s">
        <v>26</v>
      </c>
      <c r="H10" s="10">
        <v>75.4</v>
      </c>
      <c r="I10" s="10">
        <f t="shared" si="0"/>
        <v>76.44</v>
      </c>
      <c r="J10" s="10">
        <v>8</v>
      </c>
      <c r="K10" s="8"/>
      <c r="L10" s="1"/>
    </row>
    <row r="11" spans="1:12">
      <c r="A11" s="10">
        <v>9</v>
      </c>
      <c r="B11" s="10" t="s">
        <v>12</v>
      </c>
      <c r="C11" s="10" t="s">
        <v>13</v>
      </c>
      <c r="D11" s="10" t="s">
        <v>35</v>
      </c>
      <c r="E11" s="10" t="s">
        <v>36</v>
      </c>
      <c r="F11" s="11">
        <v>1</v>
      </c>
      <c r="G11" s="15" t="s">
        <v>37</v>
      </c>
      <c r="H11" s="10">
        <v>74.8</v>
      </c>
      <c r="I11" s="10">
        <f t="shared" si="0"/>
        <v>76.18</v>
      </c>
      <c r="J11" s="10">
        <v>9</v>
      </c>
      <c r="K11" s="8"/>
      <c r="L11" s="1"/>
    </row>
    <row r="12" spans="1:12">
      <c r="A12" s="10">
        <v>10</v>
      </c>
      <c r="B12" s="10" t="s">
        <v>12</v>
      </c>
      <c r="C12" s="10" t="s">
        <v>13</v>
      </c>
      <c r="D12" s="10" t="s">
        <v>38</v>
      </c>
      <c r="E12" s="10" t="s">
        <v>39</v>
      </c>
      <c r="F12" s="11">
        <v>4</v>
      </c>
      <c r="G12" s="15" t="s">
        <v>26</v>
      </c>
      <c r="H12" s="10">
        <v>74.8</v>
      </c>
      <c r="I12" s="10">
        <f t="shared" si="0"/>
        <v>76.08</v>
      </c>
      <c r="J12" s="10">
        <v>10</v>
      </c>
      <c r="K12" s="8"/>
      <c r="L12" s="1"/>
    </row>
    <row r="13" spans="1:12">
      <c r="A13" s="8">
        <v>11</v>
      </c>
      <c r="B13" s="10" t="s">
        <v>12</v>
      </c>
      <c r="C13" s="10" t="s">
        <v>13</v>
      </c>
      <c r="D13" s="10" t="s">
        <v>40</v>
      </c>
      <c r="E13" s="10" t="s">
        <v>41</v>
      </c>
      <c r="F13" s="12" t="s">
        <v>42</v>
      </c>
      <c r="G13" s="15" t="s">
        <v>20</v>
      </c>
      <c r="H13" s="10" t="s">
        <v>42</v>
      </c>
      <c r="I13" s="10" t="s">
        <v>42</v>
      </c>
      <c r="J13" s="10">
        <v>11</v>
      </c>
      <c r="K13" s="8"/>
      <c r="L13" s="1"/>
    </row>
    <row r="14" spans="1:12">
      <c r="A14" s="8">
        <v>12</v>
      </c>
      <c r="B14" s="10" t="s">
        <v>43</v>
      </c>
      <c r="C14" s="10" t="s">
        <v>44</v>
      </c>
      <c r="D14" s="10" t="s">
        <v>45</v>
      </c>
      <c r="E14" s="10" t="s">
        <v>46</v>
      </c>
      <c r="F14" s="12">
        <v>1</v>
      </c>
      <c r="G14" s="10" t="s">
        <v>47</v>
      </c>
      <c r="H14" s="10">
        <v>84.6</v>
      </c>
      <c r="I14" s="10">
        <f>H14</f>
        <v>84.6</v>
      </c>
      <c r="J14" s="10">
        <v>1</v>
      </c>
      <c r="K14" s="8" t="s">
        <v>17</v>
      </c>
      <c r="L14" s="1"/>
    </row>
    <row r="15" spans="1:12">
      <c r="A15" s="8">
        <v>13</v>
      </c>
      <c r="B15" s="10" t="s">
        <v>43</v>
      </c>
      <c r="C15" s="10" t="s">
        <v>44</v>
      </c>
      <c r="D15" s="10" t="s">
        <v>48</v>
      </c>
      <c r="E15" s="10" t="s">
        <v>49</v>
      </c>
      <c r="F15" s="12" t="s">
        <v>42</v>
      </c>
      <c r="G15" s="10" t="s">
        <v>47</v>
      </c>
      <c r="H15" s="10" t="s">
        <v>42</v>
      </c>
      <c r="I15" s="10" t="s">
        <v>42</v>
      </c>
      <c r="J15" s="10">
        <v>2</v>
      </c>
      <c r="K15" s="8"/>
      <c r="L15" s="1"/>
    </row>
    <row r="16" spans="1:12">
      <c r="A16" s="10">
        <v>14</v>
      </c>
      <c r="B16" s="10" t="s">
        <v>43</v>
      </c>
      <c r="C16" s="10" t="s">
        <v>44</v>
      </c>
      <c r="D16" s="10" t="s">
        <v>50</v>
      </c>
      <c r="E16" s="10" t="s">
        <v>51</v>
      </c>
      <c r="F16" s="12" t="s">
        <v>42</v>
      </c>
      <c r="G16" s="10" t="s">
        <v>47</v>
      </c>
      <c r="H16" s="10" t="s">
        <v>42</v>
      </c>
      <c r="I16" s="10" t="s">
        <v>42</v>
      </c>
      <c r="J16" s="10">
        <v>3</v>
      </c>
      <c r="K16" s="8"/>
      <c r="L16" s="1"/>
    </row>
    <row r="17" spans="1:12">
      <c r="A17" s="10">
        <v>15</v>
      </c>
      <c r="B17" s="10" t="s">
        <v>43</v>
      </c>
      <c r="C17" s="10" t="s">
        <v>44</v>
      </c>
      <c r="D17" s="10" t="s">
        <v>52</v>
      </c>
      <c r="E17" s="10" t="s">
        <v>53</v>
      </c>
      <c r="F17" s="12" t="s">
        <v>42</v>
      </c>
      <c r="G17" s="10" t="s">
        <v>47</v>
      </c>
      <c r="H17" s="10" t="s">
        <v>42</v>
      </c>
      <c r="I17" s="10" t="s">
        <v>42</v>
      </c>
      <c r="J17" s="10">
        <v>4</v>
      </c>
      <c r="K17" s="8"/>
      <c r="L17" s="1"/>
    </row>
    <row r="18" spans="1:12">
      <c r="A18" s="8">
        <v>16</v>
      </c>
      <c r="B18" s="10" t="s">
        <v>43</v>
      </c>
      <c r="C18" s="10" t="s">
        <v>54</v>
      </c>
      <c r="D18" s="10" t="s">
        <v>55</v>
      </c>
      <c r="E18" s="10" t="s">
        <v>56</v>
      </c>
      <c r="F18" s="11">
        <v>1</v>
      </c>
      <c r="G18" s="15" t="s">
        <v>57</v>
      </c>
      <c r="H18" s="10">
        <v>85.2</v>
      </c>
      <c r="I18" s="10">
        <f>ROUND((G18*0.4+H18*0.6),2)</f>
        <v>84.89</v>
      </c>
      <c r="J18" s="10">
        <v>1</v>
      </c>
      <c r="K18" s="8" t="s">
        <v>17</v>
      </c>
      <c r="L18" s="1"/>
    </row>
    <row r="19" spans="1:12">
      <c r="A19" s="8">
        <v>17</v>
      </c>
      <c r="B19" s="10" t="s">
        <v>43</v>
      </c>
      <c r="C19" s="10" t="s">
        <v>58</v>
      </c>
      <c r="D19" s="10" t="s">
        <v>59</v>
      </c>
      <c r="E19" s="10" t="s">
        <v>60</v>
      </c>
      <c r="F19" s="11">
        <v>1</v>
      </c>
      <c r="G19" s="15" t="s">
        <v>61</v>
      </c>
      <c r="H19" s="10">
        <v>65</v>
      </c>
      <c r="I19" s="10">
        <f>ROUND((G19*0.4+H19*0.6),2)</f>
        <v>62.16</v>
      </c>
      <c r="J19" s="10">
        <v>1</v>
      </c>
      <c r="K19" s="8"/>
      <c r="L19" s="1"/>
    </row>
    <row r="20" spans="1:12">
      <c r="A20" s="8">
        <v>18</v>
      </c>
      <c r="B20" s="10" t="s">
        <v>43</v>
      </c>
      <c r="C20" s="10" t="s">
        <v>62</v>
      </c>
      <c r="D20" s="10" t="s">
        <v>63</v>
      </c>
      <c r="E20" s="10" t="s">
        <v>64</v>
      </c>
      <c r="F20" s="11">
        <v>1</v>
      </c>
      <c r="G20" s="15" t="s">
        <v>65</v>
      </c>
      <c r="H20" s="10">
        <v>84.4</v>
      </c>
      <c r="I20" s="10">
        <f>ROUND((G20*0.4+H20*0.6),2)</f>
        <v>85.95</v>
      </c>
      <c r="J20" s="10">
        <v>1</v>
      </c>
      <c r="K20" s="8" t="s">
        <v>17</v>
      </c>
      <c r="L20" s="1"/>
    </row>
    <row r="21" spans="1:12">
      <c r="A21" s="10">
        <v>19</v>
      </c>
      <c r="B21" s="10" t="s">
        <v>43</v>
      </c>
      <c r="C21" s="10" t="s">
        <v>66</v>
      </c>
      <c r="D21" s="10" t="s">
        <v>67</v>
      </c>
      <c r="E21" s="10" t="s">
        <v>68</v>
      </c>
      <c r="F21" s="12">
        <v>1</v>
      </c>
      <c r="G21" s="10" t="s">
        <v>47</v>
      </c>
      <c r="H21" s="10">
        <v>82</v>
      </c>
      <c r="I21" s="10">
        <f>H21</f>
        <v>82</v>
      </c>
      <c r="J21" s="10">
        <v>1</v>
      </c>
      <c r="K21" s="8" t="s">
        <v>17</v>
      </c>
      <c r="L21" s="1"/>
    </row>
    <row r="22" spans="1:12">
      <c r="A22" s="10">
        <v>20</v>
      </c>
      <c r="B22" s="10" t="s">
        <v>43</v>
      </c>
      <c r="C22" s="10" t="s">
        <v>66</v>
      </c>
      <c r="D22" s="10" t="s">
        <v>69</v>
      </c>
      <c r="E22" s="10" t="s">
        <v>70</v>
      </c>
      <c r="F22" s="12">
        <v>3</v>
      </c>
      <c r="G22" s="10" t="s">
        <v>47</v>
      </c>
      <c r="H22" s="10">
        <v>80.6</v>
      </c>
      <c r="I22" s="10">
        <f>H22</f>
        <v>80.6</v>
      </c>
      <c r="J22" s="10">
        <v>2</v>
      </c>
      <c r="K22" s="8"/>
      <c r="L22" s="1"/>
    </row>
    <row r="23" spans="1:12">
      <c r="A23" s="8">
        <v>21</v>
      </c>
      <c r="B23" s="10" t="s">
        <v>43</v>
      </c>
      <c r="C23" s="10" t="s">
        <v>66</v>
      </c>
      <c r="D23" s="10" t="s">
        <v>71</v>
      </c>
      <c r="E23" s="10" t="s">
        <v>72</v>
      </c>
      <c r="F23" s="12">
        <v>2</v>
      </c>
      <c r="G23" s="10" t="s">
        <v>47</v>
      </c>
      <c r="H23" s="10" t="s">
        <v>42</v>
      </c>
      <c r="I23" s="10" t="s">
        <v>42</v>
      </c>
      <c r="J23" s="10">
        <v>3</v>
      </c>
      <c r="K23" s="8"/>
      <c r="L23" s="1"/>
    </row>
    <row r="24" spans="1:12">
      <c r="A24" s="8">
        <v>22</v>
      </c>
      <c r="B24" s="10" t="s">
        <v>43</v>
      </c>
      <c r="C24" s="10" t="s">
        <v>66</v>
      </c>
      <c r="D24" s="10" t="s">
        <v>73</v>
      </c>
      <c r="E24" s="10" t="s">
        <v>74</v>
      </c>
      <c r="F24" s="12" t="s">
        <v>42</v>
      </c>
      <c r="G24" s="10" t="s">
        <v>47</v>
      </c>
      <c r="H24" s="10" t="s">
        <v>42</v>
      </c>
      <c r="I24" s="10" t="s">
        <v>42</v>
      </c>
      <c r="J24" s="10">
        <v>4</v>
      </c>
      <c r="K24" s="8"/>
      <c r="L24" s="1"/>
    </row>
    <row r="25" spans="1:12">
      <c r="A25" s="8">
        <v>23</v>
      </c>
      <c r="B25" s="10" t="s">
        <v>43</v>
      </c>
      <c r="C25" s="10" t="s">
        <v>66</v>
      </c>
      <c r="D25" s="10" t="s">
        <v>75</v>
      </c>
      <c r="E25" s="10" t="s">
        <v>76</v>
      </c>
      <c r="F25" s="12" t="s">
        <v>42</v>
      </c>
      <c r="G25" s="10" t="s">
        <v>47</v>
      </c>
      <c r="H25" s="10" t="s">
        <v>42</v>
      </c>
      <c r="I25" s="10" t="s">
        <v>42</v>
      </c>
      <c r="J25" s="10">
        <v>5</v>
      </c>
      <c r="K25" s="8"/>
      <c r="L25" s="1"/>
    </row>
    <row r="26" spans="1:12">
      <c r="A26" s="10">
        <v>24</v>
      </c>
      <c r="B26" s="10" t="s">
        <v>43</v>
      </c>
      <c r="C26" s="10" t="s">
        <v>66</v>
      </c>
      <c r="D26" s="10" t="s">
        <v>77</v>
      </c>
      <c r="E26" s="10" t="s">
        <v>78</v>
      </c>
      <c r="F26" s="12" t="s">
        <v>42</v>
      </c>
      <c r="G26" s="10" t="s">
        <v>47</v>
      </c>
      <c r="H26" s="10" t="s">
        <v>42</v>
      </c>
      <c r="I26" s="10" t="s">
        <v>42</v>
      </c>
      <c r="J26" s="10">
        <v>6</v>
      </c>
      <c r="K26" s="8"/>
      <c r="L26" s="1"/>
    </row>
    <row r="27" spans="1:12">
      <c r="A27" s="10">
        <v>25</v>
      </c>
      <c r="B27" s="10" t="s">
        <v>79</v>
      </c>
      <c r="C27" s="10" t="s">
        <v>80</v>
      </c>
      <c r="D27" s="10" t="s">
        <v>77</v>
      </c>
      <c r="E27" s="10" t="s">
        <v>81</v>
      </c>
      <c r="F27" s="11">
        <v>2</v>
      </c>
      <c r="G27" s="15" t="s">
        <v>82</v>
      </c>
      <c r="H27" s="10">
        <v>67</v>
      </c>
      <c r="I27" s="10">
        <f>ROUND((G27*0.4+H27*0.6),2)</f>
        <v>68.17</v>
      </c>
      <c r="J27" s="10">
        <v>1</v>
      </c>
      <c r="K27" s="8"/>
      <c r="L27" s="1"/>
    </row>
    <row r="28" spans="1:12">
      <c r="A28" s="8">
        <v>26</v>
      </c>
      <c r="B28" s="10" t="s">
        <v>79</v>
      </c>
      <c r="C28" s="10" t="s">
        <v>80</v>
      </c>
      <c r="D28" s="10" t="s">
        <v>83</v>
      </c>
      <c r="E28" s="10" t="s">
        <v>84</v>
      </c>
      <c r="F28" s="11">
        <v>1</v>
      </c>
      <c r="G28" s="15" t="s">
        <v>85</v>
      </c>
      <c r="H28" s="10">
        <v>63.6</v>
      </c>
      <c r="I28" s="10">
        <f>ROUND((G28*0.4+H28*0.6),2)</f>
        <v>50.76</v>
      </c>
      <c r="J28" s="10">
        <v>2</v>
      </c>
      <c r="K28" s="8"/>
      <c r="L28" s="1"/>
    </row>
    <row r="29" spans="1:12">
      <c r="A29" s="8">
        <v>27</v>
      </c>
      <c r="B29" s="10" t="s">
        <v>79</v>
      </c>
      <c r="C29" s="10" t="s">
        <v>80</v>
      </c>
      <c r="D29" s="10" t="s">
        <v>86</v>
      </c>
      <c r="E29" s="10" t="s">
        <v>87</v>
      </c>
      <c r="F29" s="12" t="s">
        <v>42</v>
      </c>
      <c r="G29" s="15" t="s">
        <v>88</v>
      </c>
      <c r="H29" s="10" t="s">
        <v>42</v>
      </c>
      <c r="I29" s="10" t="s">
        <v>42</v>
      </c>
      <c r="J29" s="10">
        <v>3</v>
      </c>
      <c r="K29" s="8"/>
      <c r="L29" s="1"/>
    </row>
    <row r="30" spans="1:12">
      <c r="A30" s="8">
        <v>28</v>
      </c>
      <c r="B30" s="10" t="s">
        <v>89</v>
      </c>
      <c r="C30" s="10" t="s">
        <v>90</v>
      </c>
      <c r="D30" s="10" t="s">
        <v>14</v>
      </c>
      <c r="E30" s="10" t="s">
        <v>91</v>
      </c>
      <c r="F30" s="11">
        <v>1</v>
      </c>
      <c r="G30" s="15" t="s">
        <v>92</v>
      </c>
      <c r="H30" s="10">
        <v>84.2</v>
      </c>
      <c r="I30" s="10">
        <f>ROUND((G30*0.4+H30*0.6),2)</f>
        <v>82.37</v>
      </c>
      <c r="J30" s="10">
        <v>1</v>
      </c>
      <c r="K30" s="8" t="s">
        <v>17</v>
      </c>
      <c r="L30" s="1"/>
    </row>
    <row r="31" spans="1:12">
      <c r="A31" s="10">
        <v>29</v>
      </c>
      <c r="B31" s="10" t="s">
        <v>89</v>
      </c>
      <c r="C31" s="10" t="s">
        <v>90</v>
      </c>
      <c r="D31" s="10" t="s">
        <v>93</v>
      </c>
      <c r="E31" s="10" t="s">
        <v>94</v>
      </c>
      <c r="F31" s="11">
        <v>2</v>
      </c>
      <c r="G31" s="15" t="s">
        <v>95</v>
      </c>
      <c r="H31" s="10">
        <v>78.4</v>
      </c>
      <c r="I31" s="10">
        <f>ROUND((G31*0.4+H31*0.6),2)</f>
        <v>77.08</v>
      </c>
      <c r="J31" s="10">
        <v>2</v>
      </c>
      <c r="K31" s="8"/>
      <c r="L31" s="1"/>
    </row>
    <row r="32" spans="1:12">
      <c r="A32" s="10">
        <v>30</v>
      </c>
      <c r="B32" s="10" t="s">
        <v>89</v>
      </c>
      <c r="C32" s="10" t="s">
        <v>90</v>
      </c>
      <c r="D32" s="10" t="s">
        <v>96</v>
      </c>
      <c r="E32" s="10" t="s">
        <v>97</v>
      </c>
      <c r="F32" s="11">
        <v>3</v>
      </c>
      <c r="G32" s="15" t="s">
        <v>98</v>
      </c>
      <c r="H32" s="10">
        <v>76</v>
      </c>
      <c r="I32" s="10">
        <f>ROUND((G32*0.4+H32*0.6),2)</f>
        <v>74.28</v>
      </c>
      <c r="J32" s="10">
        <v>3</v>
      </c>
      <c r="K32" s="8"/>
      <c r="L32" s="1"/>
    </row>
  </sheetData>
  <sortState ref="A3:L34">
    <sortCondition ref="C3:C34"/>
    <sortCondition ref="I3:I34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TZSRCSC1</dc:creator>
  <cp:lastModifiedBy>克罗蒂亚、√™</cp:lastModifiedBy>
  <dcterms:created xsi:type="dcterms:W3CDTF">2023-07-21T12:16:00Z</dcterms:created>
  <dcterms:modified xsi:type="dcterms:W3CDTF">2023-08-01T01:02:00Z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11F06EF3709A400185FC2156008B8AD5</vt:lpwstr>
  </property>
  <property fmtid="{D5CDD505-2E9C-101B-9397-08002B2CF9AE}" pid="3" name="KSOProductBuildVer">
    <vt:lpwstr>2052-11.8.2.11813</vt:lpwstr>
  </property>
</Properties>
</file>